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08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X16" i="2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B16"/>
</calcChain>
</file>

<file path=xl/sharedStrings.xml><?xml version="1.0" encoding="utf-8"?>
<sst xmlns="http://schemas.openxmlformats.org/spreadsheetml/2006/main" count="51" uniqueCount="43">
  <si>
    <t>江西农业大学校办企业基本情况表</t>
  </si>
  <si>
    <t>截止时间:2018年6月30日</t>
  </si>
  <si>
    <t>单位名称</t>
  </si>
  <si>
    <t>资产情况</t>
  </si>
  <si>
    <t>常住户</t>
  </si>
  <si>
    <t>人员结构（人）</t>
  </si>
  <si>
    <t>债务情况（万元）</t>
  </si>
  <si>
    <t>备注</t>
  </si>
  <si>
    <t>现有土地情况</t>
  </si>
  <si>
    <t>厂房</t>
  </si>
  <si>
    <t>设备</t>
  </si>
  <si>
    <t>配套房</t>
  </si>
  <si>
    <t>半配套房</t>
  </si>
  <si>
    <t>零星住房</t>
  </si>
  <si>
    <t>合计</t>
  </si>
  <si>
    <t>退休人员</t>
  </si>
  <si>
    <t>在职人员（就业情况）</t>
  </si>
  <si>
    <t>欠省教育厅</t>
  </si>
  <si>
    <t>欠学校社保统筹款</t>
  </si>
  <si>
    <t>亩</t>
  </si>
  <si>
    <t>平方米</t>
  </si>
  <si>
    <t>原值（万元）</t>
  </si>
  <si>
    <t>栋数</t>
  </si>
  <si>
    <t>套数</t>
  </si>
  <si>
    <t>本校</t>
  </si>
  <si>
    <t>市区</t>
  </si>
  <si>
    <t>省外</t>
  </si>
  <si>
    <t>待业</t>
  </si>
  <si>
    <t>留守</t>
  </si>
  <si>
    <t>小计</t>
  </si>
  <si>
    <t>江西紧固件厂</t>
  </si>
  <si>
    <t>江西农业大学化工厂</t>
  </si>
  <si>
    <t>江西江南制药厂</t>
  </si>
  <si>
    <t>江西食品机械厂</t>
  </si>
  <si>
    <t>江西农大印刷厂</t>
  </si>
  <si>
    <t>江西伞厂</t>
  </si>
  <si>
    <t>江西农大汽修厂（含兽药厂）</t>
  </si>
  <si>
    <t>江西农大大港试验林场</t>
  </si>
  <si>
    <t>江西农大大港塑料厂</t>
  </si>
  <si>
    <t>江西农大服务公司</t>
  </si>
  <si>
    <t>30（店面）</t>
  </si>
  <si>
    <t>欠职工生产性集资款</t>
    <phoneticPr fontId="6" type="noConversion"/>
  </si>
  <si>
    <t>欠银行（本金）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</si>
</sst>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24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justify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topLeftCell="A13" workbookViewId="0">
      <selection activeCell="AB9" sqref="AB9"/>
    </sheetView>
  </sheetViews>
  <sheetFormatPr defaultColWidth="9" defaultRowHeight="13.5"/>
  <cols>
    <col min="1" max="1" width="25.125" style="1" customWidth="1"/>
    <col min="2" max="2" width="7.125" style="1" customWidth="1"/>
    <col min="3" max="3" width="9.875" style="1" customWidth="1"/>
    <col min="4" max="4" width="8.5" style="1" customWidth="1"/>
    <col min="5" max="5" width="4.375" style="1" customWidth="1"/>
    <col min="6" max="6" width="4.25" style="1" customWidth="1"/>
    <col min="7" max="8" width="4.375" style="1" customWidth="1"/>
    <col min="9" max="9" width="3.875" style="1" customWidth="1"/>
    <col min="10" max="10" width="4.5" style="1" customWidth="1"/>
    <col min="11" max="13" width="5.25" style="1" customWidth="1"/>
    <col min="14" max="14" width="5.5" style="1" customWidth="1"/>
    <col min="15" max="15" width="6" style="1" customWidth="1"/>
    <col min="16" max="16" width="4.75" style="1" customWidth="1"/>
    <col min="17" max="17" width="4.875" style="1" customWidth="1"/>
    <col min="18" max="18" width="4.75" style="1" customWidth="1"/>
    <col min="19" max="20" width="5.375" style="1" customWidth="1"/>
    <col min="21" max="21" width="7.625" style="1" customWidth="1"/>
    <col min="22" max="22" width="4.5" style="1" customWidth="1"/>
    <col min="23" max="23" width="6.125" customWidth="1"/>
    <col min="24" max="24" width="5.625" customWidth="1"/>
    <col min="25" max="25" width="7.875" customWidth="1"/>
    <col min="26" max="26" width="4.625" customWidth="1"/>
  </cols>
  <sheetData>
    <row r="1" spans="1:26" ht="48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7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"/>
      <c r="V2" s="8"/>
      <c r="W2" s="25" t="s">
        <v>1</v>
      </c>
      <c r="X2" s="25"/>
      <c r="Y2" s="25"/>
      <c r="Z2" s="25"/>
    </row>
    <row r="3" spans="1:26" ht="33" customHeight="1">
      <c r="A3" s="12" t="s">
        <v>2</v>
      </c>
      <c r="B3" s="14" t="s">
        <v>3</v>
      </c>
      <c r="C3" s="14"/>
      <c r="D3" s="14"/>
      <c r="E3" s="14" t="s">
        <v>4</v>
      </c>
      <c r="F3" s="14"/>
      <c r="G3" s="14"/>
      <c r="H3" s="14"/>
      <c r="I3" s="14"/>
      <c r="J3" s="14"/>
      <c r="K3" s="14"/>
      <c r="L3" s="14"/>
      <c r="M3" s="14" t="s">
        <v>5</v>
      </c>
      <c r="N3" s="14"/>
      <c r="O3" s="14"/>
      <c r="P3" s="14"/>
      <c r="Q3" s="14"/>
      <c r="R3" s="14"/>
      <c r="S3" s="14"/>
      <c r="T3" s="14"/>
      <c r="U3" s="14" t="s">
        <v>6</v>
      </c>
      <c r="V3" s="14"/>
      <c r="W3" s="14"/>
      <c r="X3" s="14"/>
      <c r="Y3" s="14"/>
      <c r="Z3" s="14" t="s">
        <v>7</v>
      </c>
    </row>
    <row r="4" spans="1:26" ht="33" customHeight="1">
      <c r="A4" s="12"/>
      <c r="B4" s="3" t="s">
        <v>8</v>
      </c>
      <c r="C4" s="3" t="s">
        <v>9</v>
      </c>
      <c r="D4" s="4" t="s">
        <v>10</v>
      </c>
      <c r="E4" s="14" t="s">
        <v>11</v>
      </c>
      <c r="F4" s="14"/>
      <c r="G4" s="14" t="s">
        <v>12</v>
      </c>
      <c r="H4" s="14"/>
      <c r="I4" s="14" t="s">
        <v>13</v>
      </c>
      <c r="J4" s="14"/>
      <c r="K4" s="23" t="s">
        <v>14</v>
      </c>
      <c r="L4" s="23"/>
      <c r="M4" s="13" t="s">
        <v>15</v>
      </c>
      <c r="N4" s="14" t="s">
        <v>16</v>
      </c>
      <c r="O4" s="14"/>
      <c r="P4" s="14"/>
      <c r="Q4" s="14"/>
      <c r="R4" s="14"/>
      <c r="S4" s="14"/>
      <c r="T4" s="14" t="s">
        <v>14</v>
      </c>
      <c r="U4" s="15" t="s">
        <v>42</v>
      </c>
      <c r="V4" s="12" t="s">
        <v>17</v>
      </c>
      <c r="W4" s="12" t="s">
        <v>41</v>
      </c>
      <c r="X4" s="17" t="s">
        <v>18</v>
      </c>
      <c r="Y4" s="18"/>
      <c r="Z4" s="14"/>
    </row>
    <row r="5" spans="1:26" ht="33" customHeight="1">
      <c r="A5" s="12"/>
      <c r="B5" s="3" t="s">
        <v>19</v>
      </c>
      <c r="C5" s="3" t="s">
        <v>20</v>
      </c>
      <c r="D5" s="5" t="s">
        <v>21</v>
      </c>
      <c r="E5" s="4" t="s">
        <v>22</v>
      </c>
      <c r="F5" s="4" t="s">
        <v>23</v>
      </c>
      <c r="G5" s="4" t="s">
        <v>22</v>
      </c>
      <c r="H5" s="4" t="s">
        <v>23</v>
      </c>
      <c r="I5" s="4" t="s">
        <v>22</v>
      </c>
      <c r="J5" s="4" t="s">
        <v>23</v>
      </c>
      <c r="K5" s="4" t="s">
        <v>22</v>
      </c>
      <c r="L5" s="4" t="s">
        <v>23</v>
      </c>
      <c r="M5" s="13"/>
      <c r="N5" s="4" t="s">
        <v>24</v>
      </c>
      <c r="O5" s="4" t="s">
        <v>25</v>
      </c>
      <c r="P5" s="4" t="s">
        <v>26</v>
      </c>
      <c r="Q5" s="4" t="s">
        <v>27</v>
      </c>
      <c r="R5" s="4" t="s">
        <v>28</v>
      </c>
      <c r="S5" s="4" t="s">
        <v>29</v>
      </c>
      <c r="T5" s="14"/>
      <c r="U5" s="16"/>
      <c r="V5" s="12"/>
      <c r="W5" s="12"/>
      <c r="X5" s="19"/>
      <c r="Y5" s="20"/>
      <c r="Z5" s="14"/>
    </row>
    <row r="6" spans="1:26" ht="39.950000000000003" customHeight="1">
      <c r="A6" s="6" t="s">
        <v>30</v>
      </c>
      <c r="B6" s="6">
        <v>436.3</v>
      </c>
      <c r="C6" s="6">
        <v>40906.230000000003</v>
      </c>
      <c r="D6" s="6">
        <v>2001.46</v>
      </c>
      <c r="E6" s="6">
        <v>9</v>
      </c>
      <c r="F6" s="6">
        <v>282</v>
      </c>
      <c r="G6" s="6">
        <v>5</v>
      </c>
      <c r="H6" s="6">
        <v>127</v>
      </c>
      <c r="I6" s="6">
        <v>4</v>
      </c>
      <c r="J6" s="6">
        <v>23</v>
      </c>
      <c r="K6" s="6">
        <v>18</v>
      </c>
      <c r="L6" s="6">
        <v>432</v>
      </c>
      <c r="M6" s="6">
        <v>546</v>
      </c>
      <c r="N6" s="6">
        <v>28</v>
      </c>
      <c r="O6" s="6">
        <v>73</v>
      </c>
      <c r="P6" s="6">
        <v>31</v>
      </c>
      <c r="Q6" s="6">
        <v>28</v>
      </c>
      <c r="R6" s="6">
        <v>13</v>
      </c>
      <c r="S6" s="6">
        <v>173</v>
      </c>
      <c r="T6" s="6">
        <v>719</v>
      </c>
      <c r="U6" s="6">
        <v>320</v>
      </c>
      <c r="V6" s="6">
        <v>30</v>
      </c>
      <c r="W6" s="6">
        <v>64.7</v>
      </c>
      <c r="X6" s="21">
        <v>4959</v>
      </c>
      <c r="Y6" s="22"/>
      <c r="Z6" s="6"/>
    </row>
    <row r="7" spans="1:26" ht="39.950000000000003" customHeight="1">
      <c r="A7" s="6" t="s">
        <v>31</v>
      </c>
      <c r="B7" s="6">
        <v>139.30000000000001</v>
      </c>
      <c r="C7" s="6">
        <v>8608.76</v>
      </c>
      <c r="D7" s="6">
        <v>307</v>
      </c>
      <c r="E7" s="6">
        <v>4</v>
      </c>
      <c r="F7" s="6">
        <v>152</v>
      </c>
      <c r="G7" s="6">
        <v>1</v>
      </c>
      <c r="H7" s="6">
        <v>36</v>
      </c>
      <c r="I7" s="6">
        <v>2</v>
      </c>
      <c r="J7" s="6">
        <v>7</v>
      </c>
      <c r="K7" s="6">
        <v>7</v>
      </c>
      <c r="L7" s="6">
        <v>195</v>
      </c>
      <c r="M7" s="6">
        <v>219</v>
      </c>
      <c r="N7" s="6">
        <v>14</v>
      </c>
      <c r="O7" s="6">
        <v>100</v>
      </c>
      <c r="P7" s="6">
        <v>22</v>
      </c>
      <c r="Q7" s="6">
        <v>1</v>
      </c>
      <c r="R7" s="6">
        <v>6</v>
      </c>
      <c r="S7" s="6">
        <v>144</v>
      </c>
      <c r="T7" s="6">
        <v>363</v>
      </c>
      <c r="U7" s="6">
        <v>937</v>
      </c>
      <c r="V7" s="6"/>
      <c r="W7" s="6"/>
      <c r="X7" s="21">
        <v>3019</v>
      </c>
      <c r="Y7" s="22"/>
      <c r="Z7" s="6"/>
    </row>
    <row r="8" spans="1:26" ht="39.950000000000003" customHeight="1">
      <c r="A8" s="6" t="s">
        <v>32</v>
      </c>
      <c r="B8" s="6">
        <v>136.30000000000001</v>
      </c>
      <c r="C8" s="7">
        <v>13800</v>
      </c>
      <c r="D8" s="6">
        <v>1394.67</v>
      </c>
      <c r="E8" s="6">
        <v>3</v>
      </c>
      <c r="F8" s="6">
        <v>60</v>
      </c>
      <c r="G8" s="6">
        <v>5</v>
      </c>
      <c r="H8" s="6">
        <v>50</v>
      </c>
      <c r="I8" s="6"/>
      <c r="J8" s="6"/>
      <c r="K8" s="6">
        <v>8</v>
      </c>
      <c r="L8" s="6">
        <v>110</v>
      </c>
      <c r="M8" s="6">
        <v>178</v>
      </c>
      <c r="N8" s="6">
        <v>12</v>
      </c>
      <c r="O8" s="6">
        <v>83</v>
      </c>
      <c r="P8" s="6">
        <v>8</v>
      </c>
      <c r="Q8" s="6">
        <v>20</v>
      </c>
      <c r="R8" s="6">
        <v>4</v>
      </c>
      <c r="S8" s="6">
        <v>127</v>
      </c>
      <c r="T8" s="6">
        <v>305</v>
      </c>
      <c r="U8" s="6">
        <v>800</v>
      </c>
      <c r="V8" s="6"/>
      <c r="W8" s="6"/>
      <c r="X8" s="21">
        <v>2686</v>
      </c>
      <c r="Y8" s="22"/>
      <c r="Z8" s="6"/>
    </row>
    <row r="9" spans="1:26" ht="39.950000000000003" customHeight="1">
      <c r="A9" s="6" t="s">
        <v>33</v>
      </c>
      <c r="B9" s="6">
        <v>64.22</v>
      </c>
      <c r="C9" s="6">
        <v>4718.41</v>
      </c>
      <c r="D9" s="6">
        <v>358.05</v>
      </c>
      <c r="E9" s="6">
        <v>1</v>
      </c>
      <c r="F9" s="6">
        <v>12</v>
      </c>
      <c r="G9" s="6">
        <v>5</v>
      </c>
      <c r="H9" s="6">
        <v>149</v>
      </c>
      <c r="I9" s="6"/>
      <c r="J9" s="6">
        <v>11</v>
      </c>
      <c r="K9" s="6">
        <v>6</v>
      </c>
      <c r="L9" s="6">
        <v>172</v>
      </c>
      <c r="M9" s="6">
        <v>124</v>
      </c>
      <c r="N9" s="6">
        <v>6</v>
      </c>
      <c r="O9" s="6">
        <v>21</v>
      </c>
      <c r="P9" s="6">
        <v>5</v>
      </c>
      <c r="Q9" s="6">
        <v>15</v>
      </c>
      <c r="R9" s="6">
        <v>3</v>
      </c>
      <c r="S9" s="6">
        <v>50</v>
      </c>
      <c r="T9" s="6">
        <v>174</v>
      </c>
      <c r="U9" s="6"/>
      <c r="V9" s="6"/>
      <c r="W9" s="6"/>
      <c r="X9" s="21">
        <v>998</v>
      </c>
      <c r="Y9" s="22"/>
      <c r="Z9" s="6"/>
    </row>
    <row r="10" spans="1:26" ht="39.950000000000003" customHeight="1">
      <c r="A10" s="6" t="s">
        <v>34</v>
      </c>
      <c r="B10" s="6"/>
      <c r="C10" s="6">
        <v>2000</v>
      </c>
      <c r="D10" s="6"/>
      <c r="E10" s="6"/>
      <c r="F10" s="6"/>
      <c r="G10" s="6"/>
      <c r="H10" s="6"/>
      <c r="I10" s="6"/>
      <c r="J10" s="6"/>
      <c r="K10" s="6"/>
      <c r="L10" s="6"/>
      <c r="M10" s="6">
        <v>70</v>
      </c>
      <c r="N10" s="6">
        <v>6</v>
      </c>
      <c r="O10" s="6">
        <v>23</v>
      </c>
      <c r="P10" s="6">
        <v>3</v>
      </c>
      <c r="Q10" s="6">
        <v>17</v>
      </c>
      <c r="R10" s="6">
        <v>2</v>
      </c>
      <c r="S10" s="6">
        <v>51</v>
      </c>
      <c r="T10" s="6">
        <v>121</v>
      </c>
      <c r="U10" s="6"/>
      <c r="V10" s="6"/>
      <c r="W10" s="6"/>
      <c r="X10" s="21">
        <v>726</v>
      </c>
      <c r="Y10" s="22"/>
      <c r="Z10" s="6"/>
    </row>
    <row r="11" spans="1:26" ht="39.950000000000003" customHeight="1">
      <c r="A11" s="6" t="s">
        <v>35</v>
      </c>
      <c r="B11" s="6">
        <v>17.399999999999999</v>
      </c>
      <c r="C11" s="6">
        <v>3000</v>
      </c>
      <c r="D11" s="6">
        <v>20.03</v>
      </c>
      <c r="E11" s="6"/>
      <c r="F11" s="6"/>
      <c r="G11" s="6"/>
      <c r="H11" s="6"/>
      <c r="I11" s="6"/>
      <c r="J11" s="6"/>
      <c r="K11" s="6"/>
      <c r="L11" s="6"/>
      <c r="M11" s="6">
        <v>151</v>
      </c>
      <c r="N11" s="6">
        <v>4</v>
      </c>
      <c r="O11" s="6">
        <v>18</v>
      </c>
      <c r="P11" s="6">
        <v>2</v>
      </c>
      <c r="Q11" s="6">
        <v>5</v>
      </c>
      <c r="R11" s="6">
        <v>1</v>
      </c>
      <c r="S11" s="6">
        <v>30</v>
      </c>
      <c r="T11" s="6">
        <v>181</v>
      </c>
      <c r="U11" s="6"/>
      <c r="V11" s="6"/>
      <c r="W11" s="6"/>
      <c r="X11" s="21">
        <v>1158</v>
      </c>
      <c r="Y11" s="22"/>
      <c r="Z11" s="6"/>
    </row>
    <row r="12" spans="1:26" ht="39.950000000000003" customHeight="1">
      <c r="A12" s="6" t="s">
        <v>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40</v>
      </c>
      <c r="N12" s="6">
        <v>3</v>
      </c>
      <c r="O12" s="6">
        <v>10</v>
      </c>
      <c r="P12" s="6">
        <v>1</v>
      </c>
      <c r="Q12" s="6">
        <v>5</v>
      </c>
      <c r="R12" s="6">
        <v>2</v>
      </c>
      <c r="S12" s="6">
        <v>21</v>
      </c>
      <c r="T12" s="6">
        <v>61</v>
      </c>
      <c r="U12" s="6"/>
      <c r="V12" s="6"/>
      <c r="W12" s="6"/>
      <c r="X12" s="21">
        <v>423</v>
      </c>
      <c r="Y12" s="22"/>
      <c r="Z12" s="6"/>
    </row>
    <row r="13" spans="1:26" ht="39.950000000000003" customHeight="1">
      <c r="A13" s="6" t="s">
        <v>37</v>
      </c>
      <c r="B13" s="6">
        <v>7542.5</v>
      </c>
      <c r="C13" s="6"/>
      <c r="D13" s="6"/>
      <c r="E13" s="6">
        <v>1</v>
      </c>
      <c r="F13" s="6">
        <v>12</v>
      </c>
      <c r="G13" s="6"/>
      <c r="H13" s="6"/>
      <c r="I13" s="6">
        <v>4</v>
      </c>
      <c r="J13" s="6">
        <v>30</v>
      </c>
      <c r="K13" s="6">
        <v>5</v>
      </c>
      <c r="L13" s="6">
        <v>42</v>
      </c>
      <c r="M13" s="6">
        <v>29</v>
      </c>
      <c r="N13" s="6">
        <v>0</v>
      </c>
      <c r="O13" s="6">
        <v>0</v>
      </c>
      <c r="P13" s="6">
        <v>0</v>
      </c>
      <c r="Q13" s="6">
        <v>15</v>
      </c>
      <c r="R13" s="6">
        <v>10</v>
      </c>
      <c r="S13" s="6">
        <v>25</v>
      </c>
      <c r="T13" s="6">
        <v>54</v>
      </c>
      <c r="U13" s="6"/>
      <c r="V13" s="6"/>
      <c r="W13" s="6"/>
      <c r="X13" s="21">
        <v>0</v>
      </c>
      <c r="Y13" s="22"/>
      <c r="Z13" s="6"/>
    </row>
    <row r="14" spans="1:26" ht="39.950000000000003" customHeight="1">
      <c r="A14" s="6" t="s">
        <v>38</v>
      </c>
      <c r="B14" s="6">
        <v>228.4</v>
      </c>
      <c r="C14" s="6">
        <v>4700</v>
      </c>
      <c r="D14" s="6">
        <v>476</v>
      </c>
      <c r="E14" s="6">
        <v>1</v>
      </c>
      <c r="F14" s="6">
        <v>16</v>
      </c>
      <c r="G14" s="6">
        <v>3</v>
      </c>
      <c r="H14" s="6">
        <v>60</v>
      </c>
      <c r="I14" s="6"/>
      <c r="J14" s="6"/>
      <c r="K14" s="6">
        <v>4</v>
      </c>
      <c r="L14" s="6">
        <v>76</v>
      </c>
      <c r="M14" s="6">
        <v>75</v>
      </c>
      <c r="N14" s="6">
        <v>1</v>
      </c>
      <c r="O14" s="6">
        <v>11</v>
      </c>
      <c r="P14" s="6">
        <v>2</v>
      </c>
      <c r="Q14" s="6">
        <v>20</v>
      </c>
      <c r="R14" s="6">
        <v>4</v>
      </c>
      <c r="S14" s="6">
        <v>37</v>
      </c>
      <c r="T14" s="6">
        <v>112</v>
      </c>
      <c r="U14" s="6"/>
      <c r="V14" s="6"/>
      <c r="W14" s="6"/>
      <c r="X14" s="21">
        <v>0</v>
      </c>
      <c r="Y14" s="22"/>
      <c r="Z14" s="6"/>
    </row>
    <row r="15" spans="1:26" ht="37.5" customHeight="1">
      <c r="A15" s="6" t="s">
        <v>39</v>
      </c>
      <c r="B15" s="6"/>
      <c r="C15" s="6" t="s">
        <v>40</v>
      </c>
      <c r="D15" s="6"/>
      <c r="E15" s="6"/>
      <c r="F15" s="6"/>
      <c r="G15" s="6"/>
      <c r="H15" s="6"/>
      <c r="I15" s="6"/>
      <c r="J15" s="6"/>
      <c r="K15" s="6"/>
      <c r="L15" s="6"/>
      <c r="M15" s="6">
        <v>16</v>
      </c>
      <c r="N15" s="6">
        <v>1</v>
      </c>
      <c r="O15" s="6">
        <v>5</v>
      </c>
      <c r="P15" s="6">
        <v>0</v>
      </c>
      <c r="Q15" s="6">
        <v>0</v>
      </c>
      <c r="R15" s="6">
        <v>0</v>
      </c>
      <c r="S15" s="6">
        <v>6</v>
      </c>
      <c r="T15" s="6">
        <v>22</v>
      </c>
      <c r="U15" s="6"/>
      <c r="V15" s="6"/>
      <c r="W15" s="6"/>
      <c r="X15" s="21">
        <v>107</v>
      </c>
      <c r="Y15" s="22"/>
      <c r="Z15" s="6"/>
    </row>
    <row r="16" spans="1:26" ht="33.950000000000003" customHeight="1">
      <c r="A16" s="7" t="s">
        <v>14</v>
      </c>
      <c r="B16" s="7">
        <f>SUM(B6:B15)</f>
        <v>8564.42</v>
      </c>
      <c r="C16" s="7">
        <v>77763.399999999994</v>
      </c>
      <c r="D16" s="7">
        <f t="shared" ref="D16:W16" si="0">SUM(D6:D15)</f>
        <v>4557.21</v>
      </c>
      <c r="E16" s="7">
        <f t="shared" si="0"/>
        <v>19</v>
      </c>
      <c r="F16" s="7">
        <f t="shared" si="0"/>
        <v>534</v>
      </c>
      <c r="G16" s="7">
        <f t="shared" si="0"/>
        <v>19</v>
      </c>
      <c r="H16" s="7">
        <f t="shared" si="0"/>
        <v>422</v>
      </c>
      <c r="I16" s="7">
        <f t="shared" si="0"/>
        <v>10</v>
      </c>
      <c r="J16" s="7">
        <f t="shared" si="0"/>
        <v>71</v>
      </c>
      <c r="K16" s="7">
        <f t="shared" si="0"/>
        <v>48</v>
      </c>
      <c r="L16" s="7">
        <f t="shared" si="0"/>
        <v>1027</v>
      </c>
      <c r="M16" s="7">
        <f t="shared" si="0"/>
        <v>1448</v>
      </c>
      <c r="N16" s="7">
        <f t="shared" si="0"/>
        <v>75</v>
      </c>
      <c r="O16" s="7">
        <f>SUM(O6:O15)</f>
        <v>344</v>
      </c>
      <c r="P16" s="7">
        <f t="shared" si="0"/>
        <v>74</v>
      </c>
      <c r="Q16" s="7">
        <f t="shared" si="0"/>
        <v>126</v>
      </c>
      <c r="R16" s="7">
        <f t="shared" si="0"/>
        <v>45</v>
      </c>
      <c r="S16" s="7">
        <f t="shared" si="0"/>
        <v>664</v>
      </c>
      <c r="T16" s="7">
        <f t="shared" si="0"/>
        <v>2112</v>
      </c>
      <c r="U16" s="7">
        <f t="shared" si="0"/>
        <v>2057</v>
      </c>
      <c r="V16" s="7">
        <f t="shared" si="0"/>
        <v>30</v>
      </c>
      <c r="W16" s="9">
        <f t="shared" si="0"/>
        <v>64.7</v>
      </c>
      <c r="X16" s="10">
        <f>X6+X7+X8+X9+X10+X11+X12+X13+X14+X15</f>
        <v>14076</v>
      </c>
      <c r="Y16" s="11"/>
      <c r="Z16" s="9"/>
    </row>
  </sheetData>
  <mergeCells count="30">
    <mergeCell ref="A1:Z1"/>
    <mergeCell ref="W2:Z2"/>
    <mergeCell ref="B3:D3"/>
    <mergeCell ref="E3:L3"/>
    <mergeCell ref="M3:T3"/>
    <mergeCell ref="U3:Y3"/>
    <mergeCell ref="Z3:Z5"/>
    <mergeCell ref="X9:Y9"/>
    <mergeCell ref="X10:Y10"/>
    <mergeCell ref="E4:F4"/>
    <mergeCell ref="G4:H4"/>
    <mergeCell ref="I4:J4"/>
    <mergeCell ref="K4:L4"/>
    <mergeCell ref="N4:S4"/>
    <mergeCell ref="X16:Y16"/>
    <mergeCell ref="A3:A5"/>
    <mergeCell ref="M4:M5"/>
    <mergeCell ref="T4:T5"/>
    <mergeCell ref="U4:U5"/>
    <mergeCell ref="V4:V5"/>
    <mergeCell ref="W4:W5"/>
    <mergeCell ref="X4:Y5"/>
    <mergeCell ref="X11:Y11"/>
    <mergeCell ref="X12:Y12"/>
    <mergeCell ref="X13:Y13"/>
    <mergeCell ref="X14:Y14"/>
    <mergeCell ref="X15:Y15"/>
    <mergeCell ref="X6:Y6"/>
    <mergeCell ref="X7:Y7"/>
    <mergeCell ref="X8:Y8"/>
  </mergeCells>
  <phoneticPr fontId="6" type="noConversion"/>
  <pageMargins left="0.20902777777777801" right="0.16875000000000001" top="0.74791666666666701" bottom="0.62916666666666698" header="0.51180555555555596" footer="0.5118055555555559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</cp:lastModifiedBy>
  <cp:lastPrinted>2018-09-25T03:34:38Z</cp:lastPrinted>
  <dcterms:created xsi:type="dcterms:W3CDTF">2018-02-27T11:14:00Z</dcterms:created>
  <dcterms:modified xsi:type="dcterms:W3CDTF">2018-11-08T00:39:09Z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